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roll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E40AF"/>
      <sz val="16"/>
    </font>
    <font>
      <name val="Calibri"/>
      <color rgb="006B7280"/>
      <sz val="10"/>
    </font>
    <font>
      <name val="Calibri"/>
      <b val="1"/>
      <color rgb="00FFFFFF"/>
      <sz val="11"/>
    </font>
    <font>
      <name val="Calibri"/>
      <b val="1"/>
      <color rgb="00374151"/>
      <sz val="11"/>
    </font>
    <font>
      <name val="Calibri"/>
      <i val="1"/>
      <color rgb="009CA3AF"/>
      <sz val="9"/>
    </font>
  </fonts>
  <fills count="4">
    <fill>
      <patternFill/>
    </fill>
    <fill>
      <patternFill patternType="gray125"/>
    </fill>
    <fill>
      <patternFill patternType="solid">
        <fgColor rgb="002563EB"/>
        <bgColor rgb="002563EB"/>
      </patternFill>
    </fill>
    <fill>
      <patternFill patternType="solid">
        <fgColor rgb="00EFF6FF"/>
        <bgColor rgb="00EFF6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4" fontId="0" fillId="3" borderId="1" pivotButton="0" quotePrefix="0" xfId="0"/>
    <xf numFmtId="0" fontId="0" fillId="3" borderId="1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2563EB"/>
    <outlinePr summaryBelow="1" summaryRight="1"/>
    <pageSetUpPr/>
  </sheetPr>
  <dimension ref="A1:N13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8" customWidth="1" min="3" max="3"/>
    <col width="16" customWidth="1" min="4" max="4"/>
    <col width="12" customWidth="1" min="5" max="5"/>
    <col width="12" customWidth="1" min="6" max="6"/>
    <col width="14" customWidth="1" min="7" max="7"/>
    <col width="14" customWidth="1" min="8" max="8"/>
    <col width="12" customWidth="1" min="9" max="9"/>
    <col width="12" customWidth="1" min="10" max="10"/>
    <col width="8" customWidth="1" min="11" max="11"/>
    <col width="12" customWidth="1" min="12" max="12"/>
    <col width="14" customWidth="1" min="13" max="13"/>
    <col width="16" customWidth="1" min="14" max="14"/>
  </cols>
  <sheetData>
    <row r="1" ht="30" customHeight="1">
      <c r="A1" s="1" t="inlineStr">
        <is>
          <t>Monthly Payroll Register</t>
        </is>
      </c>
    </row>
    <row r="2" ht="20" customHeight="1">
      <c r="A2" s="2" t="inlineStr">
        <is>
          <t>Complete payroll with PF, ESI, TDS calculations</t>
        </is>
      </c>
    </row>
    <row r="4">
      <c r="A4" s="3" t="inlineStr">
        <is>
          <t>S.No</t>
        </is>
      </c>
      <c r="B4" s="3" t="inlineStr">
        <is>
          <t>Emp ID</t>
        </is>
      </c>
      <c r="C4" s="3" t="inlineStr">
        <is>
          <t>Employee Name</t>
        </is>
      </c>
      <c r="D4" s="3" t="inlineStr">
        <is>
          <t>Designation</t>
        </is>
      </c>
      <c r="E4" s="3" t="inlineStr">
        <is>
          <t>Basic (₹)</t>
        </is>
      </c>
      <c r="F4" s="3" t="inlineStr">
        <is>
          <t>HRA (₹)</t>
        </is>
      </c>
      <c r="G4" s="3" t="inlineStr">
        <is>
          <t>Special Allow (₹)</t>
        </is>
      </c>
      <c r="H4" s="3" t="inlineStr">
        <is>
          <t>Gross (₹)</t>
        </is>
      </c>
      <c r="I4" s="3" t="inlineStr">
        <is>
          <t>PF (12%)</t>
        </is>
      </c>
      <c r="J4" s="3" t="inlineStr">
        <is>
          <t>ESI (0.75%)</t>
        </is>
      </c>
      <c r="K4" s="3" t="inlineStr">
        <is>
          <t>PT</t>
        </is>
      </c>
      <c r="L4" s="3" t="inlineStr">
        <is>
          <t>TDS</t>
        </is>
      </c>
      <c r="M4" s="3" t="inlineStr">
        <is>
          <t>Net Pay (₹)</t>
        </is>
      </c>
      <c r="N4" s="3" t="inlineStr">
        <is>
          <t>Bank A/c</t>
        </is>
      </c>
    </row>
    <row r="5">
      <c r="A5" s="4" t="n">
        <v>1</v>
      </c>
      <c r="B5" s="5" t="inlineStr">
        <is>
          <t>E001</t>
        </is>
      </c>
      <c r="C5" s="5" t="inlineStr">
        <is>
          <t>Rahul Sharma</t>
        </is>
      </c>
      <c r="D5" s="5" t="inlineStr">
        <is>
          <t>Manager</t>
        </is>
      </c>
      <c r="E5" s="4" t="n">
        <v>50000</v>
      </c>
      <c r="F5" s="4" t="n">
        <v>20000</v>
      </c>
      <c r="G5" s="4" t="n">
        <v>15000</v>
      </c>
      <c r="H5" s="5">
        <f>E5+F5+G5</f>
        <v/>
      </c>
      <c r="I5" s="5">
        <f>E5*0.12</f>
        <v/>
      </c>
      <c r="J5" s="5">
        <f>H5*0.0075</f>
        <v/>
      </c>
      <c r="K5" s="4" t="n">
        <v>200</v>
      </c>
      <c r="L5" s="4" t="n">
        <v>8500</v>
      </c>
      <c r="M5" s="5">
        <f>H5-I5-J5-K5-L5</f>
        <v/>
      </c>
      <c r="N5" s="5" t="inlineStr">
        <is>
          <t>HDFC12345</t>
        </is>
      </c>
    </row>
    <row r="6">
      <c r="A6" s="4" t="n">
        <v>2</v>
      </c>
      <c r="B6" s="5" t="inlineStr">
        <is>
          <t>E002</t>
        </is>
      </c>
      <c r="C6" s="5" t="inlineStr">
        <is>
          <t>Priya Patel</t>
        </is>
      </c>
      <c r="D6" s="5" t="inlineStr">
        <is>
          <t>Developer</t>
        </is>
      </c>
      <c r="E6" s="4" t="n">
        <v>45000</v>
      </c>
      <c r="F6" s="4" t="n">
        <v>18000</v>
      </c>
      <c r="G6" s="4" t="n">
        <v>12000</v>
      </c>
      <c r="H6" s="5">
        <f>E6+F6+G6</f>
        <v/>
      </c>
      <c r="I6" s="5">
        <f>E6*0.12</f>
        <v/>
      </c>
      <c r="J6" s="5">
        <f>H6*0.0075</f>
        <v/>
      </c>
      <c r="K6" s="4" t="n">
        <v>200</v>
      </c>
      <c r="L6" s="4" t="n">
        <v>5200</v>
      </c>
      <c r="M6" s="5">
        <f>H6-I6-J6-K6-L6</f>
        <v/>
      </c>
      <c r="N6" s="5" t="inlineStr">
        <is>
          <t>ICIC67890</t>
        </is>
      </c>
    </row>
    <row r="7">
      <c r="A7" s="4" t="n">
        <v>3</v>
      </c>
      <c r="B7" s="5" t="inlineStr">
        <is>
          <t>E003</t>
        </is>
      </c>
      <c r="C7" s="5" t="inlineStr">
        <is>
          <t>Amit Kumar</t>
        </is>
      </c>
      <c r="D7" s="5" t="inlineStr">
        <is>
          <t>Accountant</t>
        </is>
      </c>
      <c r="E7" s="4" t="n">
        <v>35000</v>
      </c>
      <c r="F7" s="4" t="n">
        <v>14000</v>
      </c>
      <c r="G7" s="4" t="n">
        <v>8000</v>
      </c>
      <c r="H7" s="5">
        <f>E7+F7+G7</f>
        <v/>
      </c>
      <c r="I7" s="5">
        <f>E7*0.12</f>
        <v/>
      </c>
      <c r="J7" s="5">
        <f>H7*0.0075</f>
        <v/>
      </c>
      <c r="K7" s="4" t="n">
        <v>200</v>
      </c>
      <c r="L7" s="4" t="n">
        <v>2800</v>
      </c>
      <c r="M7" s="5">
        <f>H7-I7-J7-K7-L7</f>
        <v/>
      </c>
      <c r="N7" s="5" t="inlineStr">
        <is>
          <t>SBI11111</t>
        </is>
      </c>
    </row>
    <row r="8">
      <c r="A8" s="4" t="n">
        <v>4</v>
      </c>
      <c r="B8" s="5" t="inlineStr">
        <is>
          <t>E004</t>
        </is>
      </c>
      <c r="C8" s="5" t="inlineStr">
        <is>
          <t>Sneha Reddy</t>
        </is>
      </c>
      <c r="D8" s="5" t="inlineStr">
        <is>
          <t>Designer</t>
        </is>
      </c>
      <c r="E8" s="4" t="n">
        <v>38000</v>
      </c>
      <c r="F8" s="4" t="n">
        <v>15200</v>
      </c>
      <c r="G8" s="4" t="n">
        <v>9500</v>
      </c>
      <c r="H8" s="5">
        <f>E8+F8+G8</f>
        <v/>
      </c>
      <c r="I8" s="5">
        <f>E8*0.12</f>
        <v/>
      </c>
      <c r="J8" s="5">
        <f>H8*0.0075</f>
        <v/>
      </c>
      <c r="K8" s="4" t="n">
        <v>200</v>
      </c>
      <c r="L8" s="4" t="n">
        <v>3200</v>
      </c>
      <c r="M8" s="5">
        <f>H8-I8-J8-K8-L8</f>
        <v/>
      </c>
      <c r="N8" s="5" t="inlineStr">
        <is>
          <t>AXIS22222</t>
        </is>
      </c>
    </row>
    <row r="9">
      <c r="A9" s="4" t="n">
        <v>5</v>
      </c>
      <c r="B9" s="5" t="inlineStr">
        <is>
          <t>E005</t>
        </is>
      </c>
      <c r="C9" s="5" t="inlineStr">
        <is>
          <t>Vikram Singh</t>
        </is>
      </c>
      <c r="D9" s="5" t="inlineStr">
        <is>
          <t>Sales Exec</t>
        </is>
      </c>
      <c r="E9" s="4" t="n">
        <v>30000</v>
      </c>
      <c r="F9" s="4" t="n">
        <v>12000</v>
      </c>
      <c r="G9" s="4" t="n">
        <v>18000</v>
      </c>
      <c r="H9" s="5">
        <f>E9+F9+G9</f>
        <v/>
      </c>
      <c r="I9" s="5">
        <f>E9*0.12</f>
        <v/>
      </c>
      <c r="J9" s="5">
        <f>H9*0.0075</f>
        <v/>
      </c>
      <c r="K9" s="4" t="n">
        <v>200</v>
      </c>
      <c r="L9" s="4" t="n">
        <v>1800</v>
      </c>
      <c r="M9" s="5">
        <f>H9-I9-J9-K9-L9</f>
        <v/>
      </c>
      <c r="N9" s="5" t="inlineStr">
        <is>
          <t>KOTK33333</t>
        </is>
      </c>
    </row>
    <row r="10">
      <c r="D10" s="6" t="inlineStr">
        <is>
          <t>TOTAL</t>
        </is>
      </c>
      <c r="E10" s="6">
        <f>SUM(E5:E9)</f>
        <v/>
      </c>
      <c r="F10" s="6">
        <f>SUM(F5:F9)</f>
        <v/>
      </c>
      <c r="G10" s="6">
        <f>SUM(G5:G9)</f>
        <v/>
      </c>
      <c r="H10" s="6">
        <f>SUM(H5:H9)</f>
        <v/>
      </c>
      <c r="I10" s="6">
        <f>SUM(I5:I9)</f>
        <v/>
      </c>
      <c r="J10" s="6">
        <f>SUM(J5:J9)</f>
        <v/>
      </c>
      <c r="L10" s="6">
        <f>SUM(L5:L9)</f>
        <v/>
      </c>
      <c r="M10" s="6">
        <f>SUM(M5:M9)</f>
        <v/>
      </c>
    </row>
    <row r="13">
      <c r="A13" s="7" t="inlineStr">
        <is>
          <t>⚡ Powered by ReconcileAI — Bank, GST &amp; UPI Reconciliation | reconcileai.in</t>
        </is>
      </c>
    </row>
  </sheetData>
  <mergeCells count="3">
    <mergeCell ref="A13:F1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2026-10-22T12:24:54Z</dcterms:created>
  <dcterms:modified xsi:type="dcterms:W3CDTF">2026-10-22T12:24:54Z</dcterms:modified>
</cp:coreProperties>
</file>